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博士\文章投稿\ced-1泛素化文章投稿\trim-21-Elife\elife review 修改\原始文件及数据\Figure 7-figure supplement 2-Source Data 1\"/>
    </mc:Choice>
  </mc:AlternateContent>
  <xr:revisionPtr revIDLastSave="0" documentId="13_ncr:1_{BA3EFFDB-F6F7-4766-A1C0-2CC37AAC7287}" xr6:coauthVersionLast="47" xr6:coauthVersionMax="47" xr10:uidLastSave="{00000000-0000-0000-0000-000000000000}"/>
  <bookViews>
    <workbookView xWindow="3510" yWindow="3510" windowWidth="24405" windowHeight="11385" activeTab="1" xr2:uid="{00000000-000D-0000-FFFF-FFFF00000000}"/>
  </bookViews>
  <sheets>
    <sheet name="Figure 7-figure supplement 2B" sheetId="1" r:id="rId1"/>
    <sheet name="Figure 7-figure supplement 2C" sheetId="3" r:id="rId2"/>
    <sheet name="Figure 7-figure supplement 2F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3" l="1"/>
  <c r="F12" i="3"/>
  <c r="G10" i="3"/>
  <c r="G11" i="3" s="1"/>
  <c r="F10" i="3"/>
  <c r="F11" i="3" s="1"/>
  <c r="E10" i="3"/>
  <c r="E11" i="3" s="1"/>
  <c r="G9" i="3"/>
  <c r="F9" i="3"/>
  <c r="E9" i="3"/>
  <c r="E11" i="2"/>
  <c r="D11" i="2"/>
  <c r="E9" i="2"/>
  <c r="E10" i="2" s="1"/>
  <c r="D9" i="2"/>
  <c r="D10" i="2" s="1"/>
  <c r="E8" i="2"/>
  <c r="D8" i="2"/>
  <c r="E12" i="1"/>
  <c r="E11" i="1"/>
  <c r="E10" i="1"/>
  <c r="E9" i="1"/>
  <c r="D12" i="1"/>
  <c r="D10" i="1"/>
  <c r="D11" i="1" s="1"/>
  <c r="C10" i="1"/>
  <c r="C11" i="1" s="1"/>
  <c r="D9" i="1"/>
  <c r="C9" i="1"/>
</calcChain>
</file>

<file path=xl/sharedStrings.xml><?xml version="1.0" encoding="utf-8"?>
<sst xmlns="http://schemas.openxmlformats.org/spreadsheetml/2006/main" count="39" uniqueCount="16">
  <si>
    <t>trim-21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</si>
  <si>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</si>
  <si>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</si>
  <si>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</si>
  <si>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</si>
  <si>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</si>
  <si>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</si>
  <si>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</si>
  <si>
    <t>N2</t>
    <phoneticPr fontId="1" type="noConversion"/>
  </si>
  <si>
    <t>snx-1</t>
    <phoneticPr fontId="1" type="noConversion"/>
  </si>
  <si>
    <t>CED-1::GFP; VHA-10::mCherry</t>
    <phoneticPr fontId="1" type="noConversion"/>
  </si>
  <si>
    <t>The interactive intensity of CED-1 and VHA-10</t>
  </si>
  <si>
    <t>ha::vha-10</t>
    <phoneticPr fontId="1" type="noConversion"/>
  </si>
  <si>
    <t>CED-1/VHA-10</t>
    <phoneticPr fontId="1" type="noConversion"/>
  </si>
  <si>
    <t>Percentage of VHA-10::mCherry to CED-1::GFP fluorescence (%)</t>
    <phoneticPr fontId="1" type="noConversion"/>
  </si>
  <si>
    <t>Percentage of CED-1::GFP to VHA-10::mCherry fluorescence (%)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</si>
</sst>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G17"/>
  <sheetViews>
    <sheetView workbookViewId="0">
      <selection activeCell="C3" sqref="C3:E3"/>
    </sheetView>
  </sheetViews>
  <sheetFormatPr defaultRowHeight="14.25" x14ac:dyDescent="0.2"/>
  <cols>
    <col min="1" max="1" width="16.875" customWidth="1"/>
    <col min="2" max="2" width="13.875" customWidth="1"/>
    <col min="3" max="3" width="17" customWidth="1"/>
    <col min="4" max="4" width="16.75" customWidth="1"/>
    <col min="5" max="5" width="17.875" customWidth="1"/>
  </cols>
  <sheetData>
    <row r="3" spans="2:7" x14ac:dyDescent="0.2">
      <c r="B3" s="2"/>
      <c r="C3" s="3" t="s">
        <v>14</v>
      </c>
      <c r="D3" s="3"/>
      <c r="E3" s="3"/>
      <c r="G3" s="2"/>
    </row>
    <row r="4" spans="2:7" s="2" customFormat="1" x14ac:dyDescent="0.2">
      <c r="C4" s="3" t="s">
        <v>10</v>
      </c>
      <c r="D4" s="3"/>
      <c r="E4" s="3"/>
    </row>
    <row r="5" spans="2:7" x14ac:dyDescent="0.2">
      <c r="B5" s="2"/>
      <c r="C5" s="2" t="s">
        <v>8</v>
      </c>
      <c r="D5" s="1" t="s">
        <v>0</v>
      </c>
      <c r="E5" s="1" t="s">
        <v>9</v>
      </c>
      <c r="G5" s="2"/>
    </row>
    <row r="6" spans="2:7" x14ac:dyDescent="0.2">
      <c r="B6" s="2" t="s">
        <v>1</v>
      </c>
      <c r="C6" s="2">
        <v>41.27</v>
      </c>
      <c r="D6" s="2">
        <v>72.22</v>
      </c>
      <c r="E6" s="2">
        <v>85.71</v>
      </c>
    </row>
    <row r="7" spans="2:7" x14ac:dyDescent="0.2">
      <c r="B7" s="2" t="s">
        <v>2</v>
      </c>
      <c r="C7" s="2">
        <v>46.99</v>
      </c>
      <c r="D7" s="2">
        <v>72.45</v>
      </c>
      <c r="E7" s="2">
        <v>83.72</v>
      </c>
    </row>
    <row r="8" spans="2:7" x14ac:dyDescent="0.2">
      <c r="B8" s="2" t="s">
        <v>3</v>
      </c>
      <c r="C8" s="2">
        <v>51.59</v>
      </c>
      <c r="D8" s="2">
        <v>76.27</v>
      </c>
      <c r="E8" s="2">
        <v>90.63</v>
      </c>
    </row>
    <row r="9" spans="2:7" x14ac:dyDescent="0.2">
      <c r="B9" s="2" t="s">
        <v>4</v>
      </c>
      <c r="C9" s="2">
        <f>AVERAGE(C6:C8)</f>
        <v>46.616666666666674</v>
      </c>
      <c r="D9" s="2">
        <f>AVERAGE(D6:D8)</f>
        <v>73.646666666666661</v>
      </c>
      <c r="E9" s="2">
        <f>AVERAGE(E6:E8)</f>
        <v>86.686666666666667</v>
      </c>
    </row>
    <row r="10" spans="2:7" x14ac:dyDescent="0.2">
      <c r="B10" s="2" t="s">
        <v>5</v>
      </c>
      <c r="C10" s="2">
        <f>_xlfn.STDEV.P(C6:C8)</f>
        <v>4.221384712258395</v>
      </c>
      <c r="D10" s="2">
        <f>_xlfn.STDEV.P(D6:D8)</f>
        <v>1.8573517587025747</v>
      </c>
      <c r="E10" s="2">
        <f>_xlfn.STDEV.P(E6:E8)</f>
        <v>2.9042994948103318</v>
      </c>
    </row>
    <row r="11" spans="2:7" x14ac:dyDescent="0.2">
      <c r="B11" s="2" t="s">
        <v>6</v>
      </c>
      <c r="C11" s="2">
        <f>C10/SQRT(5)</f>
        <v>1.8878606351576321</v>
      </c>
      <c r="D11" s="2">
        <f>D10/SQRT(5)</f>
        <v>0.83063295811754867</v>
      </c>
      <c r="E11" s="2">
        <f>E10/SQRT(5)</f>
        <v>1.29884221948284</v>
      </c>
    </row>
    <row r="12" spans="2:7" x14ac:dyDescent="0.2">
      <c r="B12" s="2" t="s">
        <v>7</v>
      </c>
      <c r="C12" s="2"/>
      <c r="D12" s="2">
        <f>_xlfn.T.TEST(C6:C8,D6:D8,2,2)</f>
        <v>1.1567102781506332E-3</v>
      </c>
      <c r="E12">
        <f>_xlfn.T.TEST(C6:C8,E6:E8,2,2)</f>
        <v>3.8012855867851288E-4</v>
      </c>
    </row>
    <row r="16" spans="2:7" x14ac:dyDescent="0.2">
      <c r="C16" s="2"/>
    </row>
    <row r="17" spans="3:3" x14ac:dyDescent="0.2">
      <c r="C17" s="2"/>
    </row>
  </sheetData>
  <mergeCells count="2">
    <mergeCell ref="C4:E4"/>
    <mergeCell ref="C3:E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9BB2F-F58A-4A91-937D-DABAD0EDBEB6}">
  <dimension ref="D3:G12"/>
  <sheetViews>
    <sheetView tabSelected="1" workbookViewId="0">
      <selection activeCell="F16" sqref="F16"/>
    </sheetView>
  </sheetViews>
  <sheetFormatPr defaultRowHeight="14.25" x14ac:dyDescent="0.2"/>
  <cols>
    <col min="5" max="5" width="17.25" customWidth="1"/>
    <col min="6" max="6" width="17.875" customWidth="1"/>
    <col min="7" max="7" width="22" customWidth="1"/>
  </cols>
  <sheetData>
    <row r="3" spans="4:7" x14ac:dyDescent="0.2">
      <c r="D3" s="2"/>
      <c r="E3" s="3" t="s">
        <v>15</v>
      </c>
      <c r="F3" s="3"/>
      <c r="G3" s="3"/>
    </row>
    <row r="4" spans="4:7" x14ac:dyDescent="0.2">
      <c r="D4" s="2"/>
      <c r="E4" s="3" t="s">
        <v>10</v>
      </c>
      <c r="F4" s="3"/>
      <c r="G4" s="3"/>
    </row>
    <row r="5" spans="4:7" x14ac:dyDescent="0.2">
      <c r="D5" s="2"/>
      <c r="E5" s="2" t="s">
        <v>8</v>
      </c>
      <c r="F5" s="1" t="s">
        <v>0</v>
      </c>
      <c r="G5" s="1" t="s">
        <v>9</v>
      </c>
    </row>
    <row r="6" spans="4:7" x14ac:dyDescent="0.2">
      <c r="D6" s="2" t="s">
        <v>1</v>
      </c>
      <c r="E6" s="2">
        <v>43.53</v>
      </c>
      <c r="F6" s="2">
        <v>68.42</v>
      </c>
      <c r="G6" s="2">
        <v>82.9</v>
      </c>
    </row>
    <row r="7" spans="4:7" x14ac:dyDescent="0.2">
      <c r="D7" s="2" t="s">
        <v>2</v>
      </c>
      <c r="E7" s="2">
        <v>46.15</v>
      </c>
      <c r="F7" s="2">
        <v>73.959999999999994</v>
      </c>
      <c r="G7" s="2">
        <v>88.46</v>
      </c>
    </row>
    <row r="8" spans="4:7" x14ac:dyDescent="0.2">
      <c r="D8" s="2" t="s">
        <v>3</v>
      </c>
      <c r="E8" s="2">
        <v>42.22</v>
      </c>
      <c r="F8" s="2">
        <v>64.290000000000006</v>
      </c>
      <c r="G8" s="2">
        <v>85.34</v>
      </c>
    </row>
    <row r="9" spans="4:7" x14ac:dyDescent="0.2">
      <c r="D9" s="2" t="s">
        <v>4</v>
      </c>
      <c r="E9" s="2">
        <f>AVERAGE(E6:E8)</f>
        <v>43.966666666666669</v>
      </c>
      <c r="F9" s="2">
        <f>AVERAGE(F6:F8)</f>
        <v>68.89</v>
      </c>
      <c r="G9" s="2">
        <f>AVERAGE(G6:G8)</f>
        <v>85.566666666666677</v>
      </c>
    </row>
    <row r="10" spans="4:7" x14ac:dyDescent="0.2">
      <c r="D10" s="2" t="s">
        <v>5</v>
      </c>
      <c r="E10" s="2">
        <f>_xlfn.STDEV.P(E6:E8)</f>
        <v>1.6338570588912873</v>
      </c>
      <c r="F10" s="2">
        <f>_xlfn.STDEV.P(F6:F8)</f>
        <v>3.9617252134223828</v>
      </c>
      <c r="G10" s="2">
        <f>_xlfn.STDEV.P(G6:G8)</f>
        <v>2.2755121523638437</v>
      </c>
    </row>
    <row r="11" spans="4:7" x14ac:dyDescent="0.2">
      <c r="D11" s="2" t="s">
        <v>6</v>
      </c>
      <c r="E11" s="2">
        <f>E10/SQRT(5)</f>
        <v>0.73068308983975905</v>
      </c>
      <c r="F11" s="2">
        <f>F10/SQRT(5)</f>
        <v>1.771737377077462</v>
      </c>
      <c r="G11" s="2">
        <f>G10/SQRT(5)</f>
        <v>1.0176399712624826</v>
      </c>
    </row>
    <row r="12" spans="4:7" x14ac:dyDescent="0.2">
      <c r="D12" s="2" t="s">
        <v>7</v>
      </c>
      <c r="E12" s="2"/>
      <c r="F12" s="2">
        <f>_xlfn.T.TEST(E6:E8,F6:F8,2,2)</f>
        <v>1.1912571395428172E-3</v>
      </c>
      <c r="G12" s="2">
        <f>_xlfn.T.TEST(E6:E8,G6:G8,2,2)</f>
        <v>3.0383531462900815E-5</v>
      </c>
    </row>
  </sheetData>
  <mergeCells count="2">
    <mergeCell ref="E4:G4"/>
    <mergeCell ref="E3:G3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346BA-AD13-4586-82CC-C442E97798B2}">
  <dimension ref="A2:E11"/>
  <sheetViews>
    <sheetView workbookViewId="0">
      <selection activeCell="G14" sqref="G14"/>
    </sheetView>
  </sheetViews>
  <sheetFormatPr defaultRowHeight="14.25" x14ac:dyDescent="0.2"/>
  <cols>
    <col min="1" max="1" width="14.75" customWidth="1"/>
    <col min="3" max="3" width="14.875" customWidth="1"/>
    <col min="4" max="4" width="13.75" customWidth="1"/>
    <col min="5" max="5" width="18.625" customWidth="1"/>
  </cols>
  <sheetData>
    <row r="2" spans="1:5" x14ac:dyDescent="0.2">
      <c r="C2" s="3" t="s">
        <v>11</v>
      </c>
      <c r="D2" s="3"/>
      <c r="E2" s="3"/>
    </row>
    <row r="3" spans="1:5" x14ac:dyDescent="0.2">
      <c r="C3" s="4" t="s">
        <v>12</v>
      </c>
      <c r="D3" s="4"/>
      <c r="E3" s="4"/>
    </row>
    <row r="4" spans="1:5" x14ac:dyDescent="0.2">
      <c r="B4" s="2"/>
      <c r="C4" s="2" t="s">
        <v>8</v>
      </c>
      <c r="D4" s="1" t="s">
        <v>0</v>
      </c>
      <c r="E4" s="1" t="s">
        <v>9</v>
      </c>
    </row>
    <row r="5" spans="1:5" x14ac:dyDescent="0.2">
      <c r="A5" t="s">
        <v>13</v>
      </c>
      <c r="B5" s="2" t="s">
        <v>1</v>
      </c>
      <c r="C5" s="2">
        <v>1</v>
      </c>
      <c r="D5" s="2">
        <v>2.6163808889048794</v>
      </c>
      <c r="E5" s="2">
        <v>0.78688246638420378</v>
      </c>
    </row>
    <row r="6" spans="1:5" x14ac:dyDescent="0.2">
      <c r="A6" s="2" t="s">
        <v>13</v>
      </c>
      <c r="B6" s="2" t="s">
        <v>2</v>
      </c>
      <c r="C6" s="2">
        <v>1</v>
      </c>
      <c r="D6" s="2">
        <v>2.1292188135935</v>
      </c>
      <c r="E6" s="2">
        <v>1.2430751590246198</v>
      </c>
    </row>
    <row r="7" spans="1:5" x14ac:dyDescent="0.2">
      <c r="A7" s="2" t="s">
        <v>13</v>
      </c>
      <c r="B7" s="2" t="s">
        <v>3</v>
      </c>
      <c r="C7" s="2">
        <v>1</v>
      </c>
      <c r="D7" s="2">
        <v>3.0975365362049105</v>
      </c>
      <c r="E7" s="2">
        <v>0.75235678405178419</v>
      </c>
    </row>
    <row r="8" spans="1:5" x14ac:dyDescent="0.2">
      <c r="B8" s="2" t="s">
        <v>4</v>
      </c>
      <c r="C8" s="2">
        <v>1</v>
      </c>
      <c r="D8" s="2">
        <f>AVERAGE(D5:D7)</f>
        <v>2.6143787462344301</v>
      </c>
      <c r="E8" s="2">
        <f>AVERAGE(E5:E7)</f>
        <v>0.92743813648686935</v>
      </c>
    </row>
    <row r="9" spans="1:5" x14ac:dyDescent="0.2">
      <c r="B9" s="2" t="s">
        <v>5</v>
      </c>
      <c r="C9" s="2"/>
      <c r="D9" s="2">
        <f>_xlfn.STDEV.P(D5:D7)</f>
        <v>0.39531658993123442</v>
      </c>
      <c r="E9" s="2">
        <f>_xlfn.STDEV.P(E5:E7)</f>
        <v>0.22363370822620038</v>
      </c>
    </row>
    <row r="10" spans="1:5" x14ac:dyDescent="0.2">
      <c r="B10" s="2" t="s">
        <v>6</v>
      </c>
      <c r="C10" s="2"/>
      <c r="D10" s="2">
        <f>D9/SQRT(5)</f>
        <v>0.17679095354392982</v>
      </c>
      <c r="E10" s="2">
        <f>E9/SQRT(5)</f>
        <v>0.10001203473082759</v>
      </c>
    </row>
    <row r="11" spans="1:5" x14ac:dyDescent="0.2">
      <c r="B11" s="2" t="s">
        <v>7</v>
      </c>
      <c r="C11" s="2"/>
      <c r="D11" s="2">
        <f>_xlfn.T.TEST(C5:C7,D5:D7,2,2)</f>
        <v>4.4634824922953958E-3</v>
      </c>
      <c r="E11" s="2">
        <f>_xlfn.T.TEST(C5:C7,E5:E7,2,2)</f>
        <v>0.6701569956719895</v>
      </c>
    </row>
  </sheetData>
  <mergeCells count="2">
    <mergeCell ref="C3:E3"/>
    <mergeCell ref="C2:E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7-figure supplement 2B</vt:lpstr>
      <vt:lpstr>Figure 7-figure supplement 2C</vt:lpstr>
      <vt:lpstr>Figure 7-figure supplement 2F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yuanlei</cp:lastModifiedBy>
  <dcterms:created xsi:type="dcterms:W3CDTF">2015-06-05T18:17:20Z</dcterms:created>
  <dcterms:modified xsi:type="dcterms:W3CDTF">2022-07-29T07:04:11Z</dcterms:modified>
</cp:coreProperties>
</file>